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6"/>
  <workbookPr/>
  <xr:revisionPtr revIDLastSave="0" documentId="11_DEB08E783A463C9A9FDCC8FD7B24496E2C8EFDEE" xr6:coauthVersionLast="47" xr6:coauthVersionMax="47" xr10:uidLastSave="{00000000-0000-0000-0000-000000000000}"/>
  <bookViews>
    <workbookView xWindow="3600" yWindow="1596" windowWidth="22956" windowHeight="14724" xr2:uid="{00000000-000D-0000-FFFF-FFFF00000000}"/>
  </bookViews>
  <sheets>
    <sheet name="Sizing for Terminal Server" sheetId="1" r:id="rId1"/>
    <sheet name="Reference Test Results" sheetId="4" r:id="rId2"/>
    <sheet name="Copyright" sheetId="5" r:id="rId3"/>
  </sheet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C10" i="1" l="1"/>
  <c r="C22" i="1"/>
  <c r="C11" i="1"/>
  <c r="C23" i="1"/>
  <c r="C12" i="1"/>
  <c r="C21" i="1"/>
  <c r="C26" i="1"/>
  <c r="C27" i="1"/>
  <c r="C15" i="1"/>
  <c r="C16" i="1"/>
  <c r="C37" i="1"/>
  <c r="C38" i="1"/>
  <c r="G2" i="4"/>
</calcChain>
</file>

<file path=xl/sharedStrings.xml><?xml version="1.0" encoding="utf-8"?>
<sst xmlns="http://schemas.openxmlformats.org/spreadsheetml/2006/main" count="79" uniqueCount="63">
  <si>
    <t>RESTRICTED: RELEASED FOR PARTNERS</t>
  </si>
  <si>
    <t>System Requirements Sizing Tool
for SAP Business One Running on Server Side</t>
  </si>
  <si>
    <t>The SAP Business One application can be installed locally on end user's desktop machine or on server side and be shared by multiple users. To make it simple, we named it SAP Business One Application Server if it is running on server side and if it is shared by multiple users. In this case, the user can access it via RDS, Citrix or Browser Access.
The sizing tool helps you quickly determine what kind of SAP Business One Application Server (CPU and memory) and external network bandwidth are required in order to support a specific number of concurrent users.
Inversely, for an existing SAP Business One Application Server, the sizing tool helps you benchmark the maximum concurrent users that can be supported.
The sizing tool can be used for SAP Business One on both Microsoft SQL and SAP HANA.</t>
  </si>
  <si>
    <t>Option 1 : Sizing Based on  CPU Configuration</t>
  </si>
  <si>
    <t>Virtual Machine</t>
  </si>
  <si>
    <t>Number of Max. Concurrent Users to be Supported</t>
  </si>
  <si>
    <t>◄ input</t>
  </si>
  <si>
    <t>CPU Frequency  (GHz)</t>
  </si>
  <si>
    <t>Total Number of vCPU Required</t>
  </si>
  <si>
    <r>
      <rPr>
        <b/>
        <sz val="11"/>
        <rFont val="Calibri"/>
        <family val="2"/>
        <scheme val="minor"/>
      </rPr>
      <t>Total</t>
    </r>
    <r>
      <rPr>
        <b/>
        <sz val="11"/>
        <color theme="1"/>
        <rFont val="Calibri"/>
        <family val="2"/>
        <scheme val="minor"/>
      </rPr>
      <t xml:space="preserve"> Memory Required (Gigabyte)</t>
    </r>
  </si>
  <si>
    <t>External Bandwidth Required  (Mbps)</t>
  </si>
  <si>
    <t>Number of CPU per Server</t>
  </si>
  <si>
    <t>Number of Core per CPU</t>
  </si>
  <si>
    <t>Number of Server Required</t>
  </si>
  <si>
    <t>Memory Required per Server (Gigabyte)</t>
  </si>
  <si>
    <t>Physical Server</t>
  </si>
  <si>
    <t>Total CPU Cores Required</t>
  </si>
  <si>
    <t>Total Memory Required (Gigabyte)</t>
  </si>
  <si>
    <t>Option 2 : Sizing Based on  Benchmark</t>
  </si>
  <si>
    <r>
      <t xml:space="preserve">1. Download wPrime 2.10 from </t>
    </r>
    <r>
      <rPr>
        <u/>
        <sz val="10"/>
        <color rgb="FF0000FF"/>
        <rFont val="Arial"/>
        <family val="2"/>
      </rPr>
      <t>www.wprime.net</t>
    </r>
  </si>
  <si>
    <r>
      <t xml:space="preserve">2. Run as </t>
    </r>
    <r>
      <rPr>
        <i/>
        <sz val="10"/>
        <color theme="1"/>
        <rFont val="Arial"/>
        <family val="2"/>
      </rPr>
      <t>Administrator</t>
    </r>
  </si>
  <si>
    <t>3. Set Thread Count to the number of CPU cores you plan to use</t>
  </si>
  <si>
    <t>4. Run 1024M</t>
  </si>
  <si>
    <r>
      <t xml:space="preserve">5. View the </t>
    </r>
    <r>
      <rPr>
        <i/>
        <sz val="10"/>
        <color theme="1"/>
        <rFont val="Arial"/>
        <family val="2"/>
      </rPr>
      <t>Scores</t>
    </r>
    <r>
      <rPr>
        <sz val="10"/>
        <color theme="1"/>
        <rFont val="Arial"/>
        <family val="2"/>
      </rPr>
      <t xml:space="preserve"> and fill the following cells</t>
    </r>
  </si>
  <si>
    <t>wPrime 1024M Result (seconds)</t>
  </si>
  <si>
    <t>Number of Concurrent Users Supported</t>
  </si>
  <si>
    <t>Important Notes</t>
  </si>
  <si>
    <t>All above calculations apply to SAP Business One only.</t>
  </si>
  <si>
    <t>More CPU / Memory might be required for high transaction volumes or long reports.</t>
  </si>
  <si>
    <t>Additional CPU / Memory is required for add-ons, format search and other extensions.</t>
  </si>
  <si>
    <t>For partner or project-specific customization and extension, the CPU / Memory consumption needs to be figured out through partner testing.</t>
  </si>
  <si>
    <t>For CPU overcommitted cloud environment, run a benchmark for an accurate result.</t>
  </si>
  <si>
    <t>Network latency, overseas internet, screen resolution and other factors might impact Citrix or WTS sessions.</t>
  </si>
  <si>
    <t>Contact your solution provider for configuration details.</t>
  </si>
  <si>
    <t>Date</t>
  </si>
  <si>
    <t>Is Virtualized</t>
  </si>
  <si>
    <t>Number 
of
 CPU Cores</t>
  </si>
  <si>
    <t>CPU 
Frequency 
(GHz)</t>
  </si>
  <si>
    <t>Number 
of 
Concurrent Users</t>
  </si>
  <si>
    <t>CPU 
Usage
%</t>
  </si>
  <si>
    <t>Average 
Response 
Time
(Seconds)</t>
  </si>
  <si>
    <t>SAP Business One
Release</t>
  </si>
  <si>
    <t>Database
Release</t>
  </si>
  <si>
    <t>Operating System
Release</t>
  </si>
  <si>
    <t>Remote Desktop</t>
  </si>
  <si>
    <t>Hardware</t>
  </si>
  <si>
    <t>Virtualized</t>
  </si>
  <si>
    <t>9.1 PL06 Hot Fix (x64)</t>
  </si>
  <si>
    <t>HANA Rev 85.3</t>
  </si>
  <si>
    <t>Windows 2012 R2 Enterprise</t>
  </si>
  <si>
    <t>Windows Terminal Services</t>
  </si>
  <si>
    <t>DELL R620, 2 Processors / 20 Cores / 40 Threads, Intel Xeon Processor E7-4830 v2, 2.2 GHz</t>
  </si>
  <si>
    <t>Detailed Steps</t>
  </si>
  <si>
    <t>0. Log on.</t>
  </si>
  <si>
    <t>1. Create a customer order with 25 items.</t>
  </si>
  <si>
    <t>2. Create a delivery with 25 items.</t>
  </si>
  <si>
    <t>3. Create an invoice with 25 items.</t>
  </si>
  <si>
    <t xml:space="preserve">4. Run 1 sales analysis report.
</t>
  </si>
  <si>
    <t>5. Run 1 SQL Query.</t>
  </si>
  <si>
    <t>6. Log off.</t>
  </si>
  <si>
    <t>Wait for 90 seconds after each step.</t>
  </si>
  <si>
    <t>Repeat steps 1~5 multiple times.</t>
  </si>
  <si>
    <r>
      <rPr>
        <sz val="20"/>
        <color theme="1"/>
        <rFont val="Arial Black"/>
        <family val="2"/>
      </rPr>
      <t>© 2016 SAP SE or an SAP affiliate company. All rights reserved.</t>
    </r>
    <r>
      <rPr>
        <sz val="11"/>
        <color theme="1"/>
        <rFont val="Calibri"/>
        <family val="2"/>
        <scheme val="minor"/>
      </rPr>
      <t xml:space="preserve">
No part of this publication may be reproduced or transmitted in any form or for any purpose without the express permission of SAP SE. The information contained herein may be changed without prior notice.
Some software products marketed by SAP SE and its distributors contain proprietary software components of other software vendors.
National product specifications may vary.
These materials are provided by SAP SE or an SAP affiliate company for informational purposes only, without representation or warranty of any kind, and SAP or 
its affiliated companies shall not be liable for errors or omissions with respect to the materials. The only warranties for SAP or SAP affiliate company products and services are those that are set forth in the express warranty statements accompanying such products and services, if any. Nothing herein should be construed as constituting an additional warranty.
SAP and other SAP products and services mentioned herein as well as their respective logos are trademarks or registered trademarks of SAP SE (or an SAP affiliate company) in Germany and other countries. All other product and service names mentioned are the trademarks of their respective companies. Please see </t>
    </r>
    <r>
      <rPr>
        <b/>
        <sz val="11"/>
        <color theme="1"/>
        <rFont val="Calibri"/>
        <family val="2"/>
        <scheme val="minor"/>
      </rPr>
      <t>http://www.sap.com/corporate-en/legal/copyright/index.epx</t>
    </r>
    <r>
      <rPr>
        <sz val="11"/>
        <color theme="1"/>
        <rFont val="Calibri"/>
        <family val="2"/>
        <scheme val="minor"/>
      </rPr>
      <t xml:space="preserve"> for additional trademark information and notices.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</si>
</sst>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5">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color theme="1"/>
      <name val="Arial"/>
      <family val="2"/>
    </font>
    <font>
      <sz val="11"/>
      <color rgb="FF000000"/>
      <name val="Calibri"/>
      <family val="2"/>
      <scheme val="minor"/>
    </font>
    <font>
      <sz val="20"/>
      <color theme="1"/>
      <name val="Arial"/>
      <family val="2"/>
    </font>
    <font>
      <b/>
      <sz val="20"/>
      <color theme="1"/>
      <name val="Arial"/>
      <family val="2"/>
    </font>
    <font>
      <b/>
      <u/>
      <sz val="14"/>
      <color theme="0"/>
      <name val="Calibri"/>
      <family val="2"/>
      <scheme val="minor"/>
    </font>
    <font>
      <b/>
      <sz val="16"/>
      <color theme="0"/>
      <name val="Calibri"/>
      <family val="2"/>
      <scheme val="minor"/>
    </font>
    <font>
      <b/>
      <sz val="11"/>
      <name val="Calibri"/>
      <family val="2"/>
      <scheme val="minor"/>
    </font>
    <font>
      <u/>
      <sz val="10"/>
      <color rgb="FF0000FF"/>
      <name val="Arial"/>
      <family val="2"/>
    </font>
    <font>
      <i/>
      <sz val="10"/>
      <color theme="1"/>
      <name val="Arial"/>
      <family val="2"/>
    </font>
    <font>
      <sz val="20"/>
      <color theme="1"/>
      <name val="Arial Black"/>
      <family val="2"/>
    </font>
  </fonts>
  <fills count="11">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2"/>
        <bgColor indexed="64"/>
      </patternFill>
    </fill>
    <fill>
      <patternFill patternType="solid">
        <fgColor theme="0"/>
        <bgColor indexed="64"/>
      </patternFill>
    </fill>
    <fill>
      <patternFill patternType="solid">
        <fgColor theme="4"/>
        <bgColor indexed="64"/>
      </patternFill>
    </fill>
    <fill>
      <patternFill patternType="solid">
        <fgColor theme="0" tint="-4.9989318521683403E-2"/>
        <bgColor indexed="64"/>
      </patternFill>
    </fill>
    <fill>
      <patternFill patternType="solid">
        <fgColor theme="2" tint="-0.89999084444715716"/>
        <bgColor indexed="64"/>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0" fillId="6" borderId="0" xfId="0" applyFill="1"/>
    <xf numFmtId="0" fontId="0" fillId="3" borderId="0" xfId="0" applyFill="1"/>
    <xf numFmtId="0" fontId="7" fillId="3" borderId="0" xfId="0" applyFont="1" applyFill="1"/>
    <xf numFmtId="0" fontId="0" fillId="8" borderId="1" xfId="0" applyFill="1" applyBorder="1" applyAlignment="1">
      <alignment vertical="center" wrapText="1"/>
    </xf>
    <xf numFmtId="0" fontId="4" fillId="3" borderId="0" xfId="0" applyFont="1" applyFill="1"/>
    <xf numFmtId="0" fontId="4" fillId="3" borderId="0" xfId="0" applyFont="1" applyFill="1" applyAlignment="1">
      <alignment vertical="center"/>
    </xf>
    <xf numFmtId="0" fontId="3" fillId="2" borderId="1" xfId="0" applyFont="1" applyFill="1" applyBorder="1" applyAlignment="1" applyProtection="1">
      <alignment horizontal="center" vertical="center"/>
      <protection locked="0"/>
    </xf>
    <xf numFmtId="0" fontId="0" fillId="3" borderId="14" xfId="0" applyFill="1" applyBorder="1"/>
    <xf numFmtId="0" fontId="0" fillId="3" borderId="13" xfId="0" applyFill="1" applyBorder="1"/>
    <xf numFmtId="0" fontId="9" fillId="9" borderId="13" xfId="0" applyFont="1" applyFill="1" applyBorder="1" applyAlignment="1">
      <alignment vertical="center"/>
    </xf>
    <xf numFmtId="0" fontId="4" fillId="9" borderId="0" xfId="0" applyFont="1" applyFill="1" applyAlignment="1">
      <alignment vertical="center"/>
    </xf>
    <xf numFmtId="0" fontId="4" fillId="9" borderId="14" xfId="0" applyFont="1" applyFill="1" applyBorder="1" applyAlignment="1">
      <alignment vertical="center"/>
    </xf>
    <xf numFmtId="0" fontId="9" fillId="3" borderId="13" xfId="0" applyFont="1" applyFill="1" applyBorder="1"/>
    <xf numFmtId="0" fontId="4" fillId="3" borderId="14" xfId="0" applyFont="1" applyFill="1" applyBorder="1"/>
    <xf numFmtId="0" fontId="4" fillId="3" borderId="13" xfId="0" applyFont="1" applyFill="1" applyBorder="1"/>
    <xf numFmtId="0" fontId="9" fillId="7" borderId="1" xfId="0" applyFont="1" applyFill="1" applyBorder="1" applyAlignment="1">
      <alignment vertical="center"/>
    </xf>
    <xf numFmtId="0" fontId="4" fillId="7" borderId="1" xfId="0" applyFont="1" applyFill="1" applyBorder="1"/>
    <xf numFmtId="0" fontId="3" fillId="3" borderId="1" xfId="0" applyFont="1" applyFill="1" applyBorder="1" applyAlignment="1">
      <alignment vertical="center"/>
    </xf>
    <xf numFmtId="0" fontId="5" fillId="3" borderId="0" xfId="0" applyFont="1" applyFill="1" applyAlignment="1">
      <alignment vertical="center"/>
    </xf>
    <xf numFmtId="0" fontId="3" fillId="3" borderId="1" xfId="0" applyFont="1" applyFill="1" applyBorder="1" applyAlignment="1">
      <alignment vertical="center" wrapText="1"/>
    </xf>
    <xf numFmtId="0" fontId="3" fillId="3" borderId="0" xfId="0" applyFont="1" applyFill="1"/>
    <xf numFmtId="0" fontId="5" fillId="3" borderId="13" xfId="0" applyFont="1" applyFill="1" applyBorder="1"/>
    <xf numFmtId="0" fontId="2" fillId="3" borderId="0" xfId="0" applyFont="1" applyFill="1"/>
    <xf numFmtId="0" fontId="5" fillId="3" borderId="0" xfId="0" applyFont="1" applyFill="1"/>
    <xf numFmtId="0" fontId="0" fillId="3" borderId="0" xfId="0" applyFill="1" applyAlignment="1">
      <alignment vertical="center"/>
    </xf>
    <xf numFmtId="0" fontId="0" fillId="3" borderId="15" xfId="0" applyFill="1" applyBorder="1"/>
    <xf numFmtId="0" fontId="0" fillId="3" borderId="16" xfId="0" applyFill="1" applyBorder="1"/>
    <xf numFmtId="0" fontId="0" fillId="3" borderId="17" xfId="0" applyFill="1" applyBorder="1"/>
    <xf numFmtId="0" fontId="2" fillId="4" borderId="1" xfId="0" applyFont="1" applyFill="1" applyBorder="1" applyAlignment="1" applyProtection="1">
      <alignment horizontal="center" vertical="center"/>
      <protection hidden="1"/>
    </xf>
    <xf numFmtId="0" fontId="2" fillId="7" borderId="1" xfId="0" applyFont="1" applyFill="1" applyBorder="1" applyAlignment="1">
      <alignment horizontal="center" vertical="top" wrapText="1"/>
    </xf>
    <xf numFmtId="14" fontId="0" fillId="8" borderId="1" xfId="0" applyNumberFormat="1" applyFill="1" applyBorder="1" applyAlignment="1">
      <alignment vertical="center" wrapText="1"/>
    </xf>
    <xf numFmtId="0" fontId="0" fillId="8" borderId="1" xfId="0" applyFill="1" applyBorder="1" applyAlignment="1">
      <alignment horizontal="center" vertical="center" wrapText="1"/>
    </xf>
    <xf numFmtId="10" fontId="0" fillId="8" borderId="1" xfId="0" applyNumberFormat="1" applyFill="1" applyBorder="1" applyAlignment="1">
      <alignment horizontal="center" vertical="center" wrapText="1"/>
    </xf>
    <xf numFmtId="2" fontId="0" fillId="8" borderId="1" xfId="0" applyNumberFormat="1" applyFill="1" applyBorder="1" applyAlignment="1">
      <alignment horizontal="center" vertical="center" wrapText="1"/>
    </xf>
    <xf numFmtId="0" fontId="3" fillId="5" borderId="3" xfId="0" applyFont="1" applyFill="1" applyBorder="1"/>
    <xf numFmtId="0" fontId="0" fillId="5" borderId="4" xfId="0" applyFill="1" applyBorder="1"/>
    <xf numFmtId="0" fontId="0" fillId="5" borderId="5" xfId="0" applyFill="1" applyBorder="1"/>
    <xf numFmtId="0" fontId="3" fillId="5" borderId="6" xfId="0" applyFont="1" applyFill="1" applyBorder="1"/>
    <xf numFmtId="0" fontId="0" fillId="5" borderId="0" xfId="0" applyFill="1"/>
    <xf numFmtId="0" fontId="0" fillId="5" borderId="7" xfId="0" applyFill="1" applyBorder="1"/>
    <xf numFmtId="0" fontId="6" fillId="5" borderId="6" xfId="0" applyFont="1" applyFill="1" applyBorder="1"/>
    <xf numFmtId="0" fontId="6" fillId="5" borderId="8" xfId="0" applyFont="1" applyFill="1" applyBorder="1"/>
    <xf numFmtId="0" fontId="0" fillId="5" borderId="2" xfId="0" applyFill="1" applyBorder="1"/>
    <xf numFmtId="0" fontId="0" fillId="5" borderId="9" xfId="0" applyFill="1" applyBorder="1"/>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10" fillId="10" borderId="16" xfId="0" applyFont="1" applyFill="1" applyBorder="1" applyAlignment="1">
      <alignment horizontal="center" vertical="center"/>
    </xf>
    <xf numFmtId="0" fontId="5" fillId="3" borderId="0" xfId="0" applyFont="1" applyFill="1" applyAlignment="1">
      <alignment horizontal="left" vertical="center" wrapText="1"/>
    </xf>
    <xf numFmtId="0" fontId="0" fillId="6" borderId="0" xfId="0" applyFill="1" applyAlignment="1">
      <alignment wrapText="1"/>
    </xf>
    <xf numFmtId="0" fontId="0" fillId="0" borderId="0" xfId="0" applyAlignment="1">
      <alignment wrapText="1"/>
    </xf>
  </cellXfs>
  <cellStyles count="2">
    <cellStyle name="Comma 2" xfId="1" xr:uid="{00000000-0005-0000-0000-000000000000}"/>
    <cellStyle name="Normal"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1</xdr:row>
      <xdr:rowOff>28575</xdr:rowOff>
    </xdr:from>
    <xdr:to>
      <xdr:col>1</xdr:col>
      <xdr:colOff>578815</xdr:colOff>
      <xdr:row>1</xdr:row>
      <xdr:rowOff>428625</xdr:rowOff>
    </xdr:to>
    <xdr:pic>
      <xdr:nvPicPr>
        <xdr:cNvPr id="2" name="Picture 1" descr="SAP_grad_R_pref.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4" y="28575"/>
          <a:ext cx="816941" cy="400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prime.net/Downloa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9"/>
  <sheetViews>
    <sheetView tabSelected="1" workbookViewId="0">
      <selection sqref="A1:G1"/>
    </sheetView>
  </sheetViews>
  <sheetFormatPr defaultColWidth="8.7109375" defaultRowHeight="14.45"/>
  <cols>
    <col min="1" max="1" width="4" style="2" customWidth="1"/>
    <col min="2" max="2" width="45.7109375" style="2" customWidth="1"/>
    <col min="3" max="3" width="13.42578125" style="2" customWidth="1"/>
    <col min="4" max="4" width="12.7109375" style="2" customWidth="1"/>
    <col min="5" max="5" width="12.42578125" style="2" customWidth="1"/>
    <col min="6" max="6" width="29.42578125" style="2" customWidth="1"/>
    <col min="7" max="7" width="6.7109375" style="2" customWidth="1"/>
    <col min="8" max="8" width="49.42578125" style="2" bestFit="1" customWidth="1"/>
    <col min="9" max="16384" width="8.7109375" style="2"/>
  </cols>
  <sheetData>
    <row r="1" spans="1:8" ht="22.15" thickBot="1">
      <c r="A1" s="48" t="s">
        <v>0</v>
      </c>
      <c r="B1" s="48"/>
      <c r="C1" s="48"/>
      <c r="D1" s="48"/>
      <c r="E1" s="48"/>
      <c r="F1" s="48"/>
      <c r="G1" s="48"/>
    </row>
    <row r="2" spans="1:8" s="3" customFormat="1" ht="57" customHeight="1">
      <c r="A2" s="45" t="s">
        <v>1</v>
      </c>
      <c r="B2" s="46"/>
      <c r="C2" s="46"/>
      <c r="D2" s="46"/>
      <c r="E2" s="46"/>
      <c r="F2" s="46"/>
      <c r="G2" s="47"/>
      <c r="H2" s="2"/>
    </row>
    <row r="3" spans="1:8" ht="162.75" customHeight="1">
      <c r="B3" s="49" t="s">
        <v>2</v>
      </c>
      <c r="C3" s="49"/>
      <c r="D3" s="49"/>
      <c r="E3" s="49"/>
      <c r="F3" s="49"/>
      <c r="G3" s="8"/>
    </row>
    <row r="4" spans="1:8" ht="11.25" customHeight="1">
      <c r="A4" s="9"/>
      <c r="G4" s="8"/>
    </row>
    <row r="5" spans="1:8" s="6" customFormat="1" ht="27" customHeight="1">
      <c r="A5" s="10" t="s">
        <v>3</v>
      </c>
      <c r="B5" s="11"/>
      <c r="C5" s="11"/>
      <c r="D5" s="11"/>
      <c r="E5" s="11"/>
      <c r="F5" s="11"/>
      <c r="G5" s="12"/>
    </row>
    <row r="6" spans="1:8" s="5" customFormat="1" ht="19.149999999999999">
      <c r="A6" s="13"/>
      <c r="G6" s="14"/>
    </row>
    <row r="7" spans="1:8" s="5" customFormat="1" ht="24.75" customHeight="1">
      <c r="A7" s="15"/>
      <c r="B7" s="16" t="s">
        <v>4</v>
      </c>
      <c r="C7" s="17"/>
      <c r="G7" s="14"/>
    </row>
    <row r="8" spans="1:8" ht="24.75" customHeight="1">
      <c r="A8" s="9"/>
      <c r="B8" s="18" t="s">
        <v>5</v>
      </c>
      <c r="C8" s="7">
        <v>150</v>
      </c>
      <c r="D8" s="19" t="s">
        <v>6</v>
      </c>
      <c r="G8" s="8"/>
    </row>
    <row r="9" spans="1:8" ht="24.75" customHeight="1">
      <c r="A9" s="9"/>
      <c r="B9" s="18" t="s">
        <v>7</v>
      </c>
      <c r="C9" s="7">
        <v>2.8</v>
      </c>
      <c r="D9" s="19" t="s">
        <v>6</v>
      </c>
      <c r="G9" s="8"/>
    </row>
    <row r="10" spans="1:8" ht="24.75" customHeight="1">
      <c r="A10" s="9"/>
      <c r="B10" s="20" t="s">
        <v>8</v>
      </c>
      <c r="C10" s="29">
        <f>ROUNDUP(C8/C9*3.4/8/0.66,0)</f>
        <v>35</v>
      </c>
      <c r="D10" s="21"/>
      <c r="G10" s="8"/>
    </row>
    <row r="11" spans="1:8" ht="24.75" customHeight="1">
      <c r="A11" s="9"/>
      <c r="B11" s="20" t="s">
        <v>9</v>
      </c>
      <c r="C11" s="29">
        <f>C8*1</f>
        <v>150</v>
      </c>
      <c r="D11" s="21"/>
      <c r="G11" s="8"/>
    </row>
    <row r="12" spans="1:8" ht="24.75" customHeight="1">
      <c r="A12" s="9"/>
      <c r="B12" s="20" t="s">
        <v>10</v>
      </c>
      <c r="C12" s="29">
        <f>C8*0.5</f>
        <v>75</v>
      </c>
      <c r="D12" s="21"/>
      <c r="G12" s="8"/>
    </row>
    <row r="13" spans="1:8" ht="24.75" customHeight="1">
      <c r="A13" s="9"/>
      <c r="B13" s="20" t="s">
        <v>11</v>
      </c>
      <c r="C13" s="7">
        <v>1</v>
      </c>
      <c r="D13" s="19" t="s">
        <v>6</v>
      </c>
      <c r="G13" s="8"/>
    </row>
    <row r="14" spans="1:8" ht="24.75" customHeight="1">
      <c r="A14" s="9"/>
      <c r="B14" s="20" t="s">
        <v>12</v>
      </c>
      <c r="C14" s="7">
        <v>10</v>
      </c>
      <c r="D14" s="19" t="s">
        <v>6</v>
      </c>
      <c r="G14" s="8"/>
    </row>
    <row r="15" spans="1:8" ht="24.75" customHeight="1">
      <c r="A15" s="9"/>
      <c r="B15" s="20" t="s">
        <v>13</v>
      </c>
      <c r="C15" s="29">
        <f>ROUNDUP(C10/C13/C14,0)</f>
        <v>4</v>
      </c>
      <c r="D15" s="21"/>
      <c r="G15" s="8"/>
    </row>
    <row r="16" spans="1:8" ht="24.75" customHeight="1">
      <c r="A16" s="9"/>
      <c r="B16" s="20" t="s">
        <v>14</v>
      </c>
      <c r="C16" s="29">
        <f>ROUNDUP(C11/C15,0)</f>
        <v>38</v>
      </c>
      <c r="D16" s="21"/>
      <c r="G16" s="8"/>
    </row>
    <row r="17" spans="1:7" ht="24.75" customHeight="1">
      <c r="A17" s="22"/>
      <c r="D17" s="21"/>
      <c r="G17" s="8"/>
    </row>
    <row r="18" spans="1:7" ht="24.75" customHeight="1">
      <c r="A18" s="9"/>
      <c r="B18" s="16" t="s">
        <v>15</v>
      </c>
      <c r="C18" s="17"/>
      <c r="D18" s="23"/>
      <c r="E18" s="5"/>
      <c r="F18" s="5"/>
      <c r="G18" s="14"/>
    </row>
    <row r="19" spans="1:7" ht="24.75" customHeight="1">
      <c r="A19" s="9"/>
      <c r="B19" s="18" t="s">
        <v>5</v>
      </c>
      <c r="C19" s="7">
        <v>150</v>
      </c>
      <c r="D19" s="19" t="s">
        <v>6</v>
      </c>
      <c r="G19" s="8"/>
    </row>
    <row r="20" spans="1:7" ht="24.75" customHeight="1">
      <c r="A20" s="9"/>
      <c r="B20" s="18" t="s">
        <v>7</v>
      </c>
      <c r="C20" s="7">
        <v>2.8</v>
      </c>
      <c r="D20" s="19" t="s">
        <v>6</v>
      </c>
      <c r="G20" s="8"/>
    </row>
    <row r="21" spans="1:7" ht="24.75" customHeight="1">
      <c r="A21" s="9"/>
      <c r="B21" s="20" t="s">
        <v>16</v>
      </c>
      <c r="C21" s="29">
        <f>ROUNDUP(C19/C20*3.4/8,0)</f>
        <v>23</v>
      </c>
      <c r="D21" s="21"/>
      <c r="G21" s="8"/>
    </row>
    <row r="22" spans="1:7" ht="24.75" customHeight="1">
      <c r="A22" s="9"/>
      <c r="B22" s="20" t="s">
        <v>17</v>
      </c>
      <c r="C22" s="29">
        <f>C19*1</f>
        <v>150</v>
      </c>
      <c r="D22" s="21"/>
      <c r="G22" s="8"/>
    </row>
    <row r="23" spans="1:7" ht="24.75" customHeight="1">
      <c r="A23" s="9"/>
      <c r="B23" s="20" t="s">
        <v>10</v>
      </c>
      <c r="C23" s="29">
        <f>C19*0.5</f>
        <v>75</v>
      </c>
      <c r="D23" s="21"/>
      <c r="G23" s="8"/>
    </row>
    <row r="24" spans="1:7" ht="24.75" customHeight="1">
      <c r="A24" s="9"/>
      <c r="B24" s="20" t="s">
        <v>11</v>
      </c>
      <c r="C24" s="7">
        <v>1</v>
      </c>
      <c r="D24" s="19" t="s">
        <v>6</v>
      </c>
      <c r="G24" s="8"/>
    </row>
    <row r="25" spans="1:7" ht="24.75" customHeight="1">
      <c r="A25" s="9"/>
      <c r="B25" s="20" t="s">
        <v>12</v>
      </c>
      <c r="C25" s="7">
        <v>10</v>
      </c>
      <c r="D25" s="19" t="s">
        <v>6</v>
      </c>
      <c r="G25" s="8"/>
    </row>
    <row r="26" spans="1:7" ht="24.75" customHeight="1">
      <c r="A26" s="9"/>
      <c r="B26" s="20" t="s">
        <v>13</v>
      </c>
      <c r="C26" s="29">
        <f>ROUNDUP(C21/C24/C25,0)</f>
        <v>3</v>
      </c>
      <c r="D26" s="21"/>
      <c r="G26" s="8"/>
    </row>
    <row r="27" spans="1:7" ht="24.75" customHeight="1">
      <c r="A27" s="9"/>
      <c r="B27" s="20" t="s">
        <v>14</v>
      </c>
      <c r="C27" s="29">
        <f>ROUNDUP(C22/C26,0)</f>
        <v>50</v>
      </c>
      <c r="D27" s="21"/>
      <c r="G27" s="8"/>
    </row>
    <row r="28" spans="1:7">
      <c r="A28" s="22"/>
      <c r="G28" s="8"/>
    </row>
    <row r="29" spans="1:7" s="6" customFormat="1" ht="27" customHeight="1">
      <c r="A29" s="10" t="s">
        <v>18</v>
      </c>
      <c r="B29" s="11"/>
      <c r="C29" s="11"/>
      <c r="D29" s="11"/>
      <c r="E29" s="11"/>
      <c r="F29" s="11"/>
      <c r="G29" s="12"/>
    </row>
    <row r="30" spans="1:7">
      <c r="A30" s="9"/>
      <c r="B30" s="24" t="s">
        <v>19</v>
      </c>
      <c r="C30" s="24"/>
      <c r="D30" s="24"/>
      <c r="G30" s="8"/>
    </row>
    <row r="31" spans="1:7">
      <c r="A31" s="9"/>
      <c r="B31" s="24" t="s">
        <v>20</v>
      </c>
      <c r="C31" s="24"/>
      <c r="D31" s="24"/>
      <c r="G31" s="8"/>
    </row>
    <row r="32" spans="1:7">
      <c r="A32" s="9"/>
      <c r="B32" s="24" t="s">
        <v>21</v>
      </c>
      <c r="C32" s="24"/>
      <c r="D32" s="24"/>
      <c r="G32" s="8"/>
    </row>
    <row r="33" spans="1:7">
      <c r="A33" s="9"/>
      <c r="B33" s="24" t="s">
        <v>22</v>
      </c>
      <c r="C33" s="24"/>
      <c r="D33" s="24"/>
      <c r="G33" s="8"/>
    </row>
    <row r="34" spans="1:7">
      <c r="A34" s="9"/>
      <c r="B34" s="24" t="s">
        <v>23</v>
      </c>
      <c r="C34" s="24"/>
      <c r="D34" s="24"/>
      <c r="G34" s="8"/>
    </row>
    <row r="35" spans="1:7" ht="12.75" customHeight="1">
      <c r="A35" s="9"/>
      <c r="G35" s="8"/>
    </row>
    <row r="36" spans="1:7" ht="26.25" customHeight="1">
      <c r="A36" s="9"/>
      <c r="B36" s="20" t="s">
        <v>24</v>
      </c>
      <c r="C36" s="7">
        <v>220</v>
      </c>
      <c r="D36" s="19" t="s">
        <v>6</v>
      </c>
      <c r="G36" s="8"/>
    </row>
    <row r="37" spans="1:7" ht="24.75" customHeight="1">
      <c r="A37" s="9"/>
      <c r="B37" s="18" t="s">
        <v>25</v>
      </c>
      <c r="C37" s="29">
        <f>TRUNC(3000/C36/3.4*8)</f>
        <v>32</v>
      </c>
      <c r="G37" s="8"/>
    </row>
    <row r="38" spans="1:7" ht="24.75" customHeight="1">
      <c r="A38" s="9"/>
      <c r="B38" s="20" t="s">
        <v>14</v>
      </c>
      <c r="C38" s="29">
        <f>C37*1</f>
        <v>32</v>
      </c>
      <c r="D38" s="21"/>
      <c r="G38" s="8"/>
    </row>
    <row r="39" spans="1:7" ht="21" customHeight="1">
      <c r="A39" s="9"/>
      <c r="G39" s="8"/>
    </row>
    <row r="40" spans="1:7" s="6" customFormat="1" ht="27.75" customHeight="1">
      <c r="A40" s="10" t="s">
        <v>26</v>
      </c>
      <c r="B40" s="11"/>
      <c r="C40" s="11"/>
      <c r="D40" s="11"/>
      <c r="E40" s="11"/>
      <c r="F40" s="11"/>
      <c r="G40" s="12"/>
    </row>
    <row r="41" spans="1:7" s="5" customFormat="1" ht="18">
      <c r="A41" s="13"/>
      <c r="G41" s="14"/>
    </row>
    <row r="42" spans="1:7">
      <c r="A42" s="9"/>
      <c r="B42" s="19" t="s">
        <v>27</v>
      </c>
      <c r="G42" s="8"/>
    </row>
    <row r="43" spans="1:7">
      <c r="A43" s="9"/>
      <c r="B43" s="19" t="s">
        <v>28</v>
      </c>
      <c r="G43" s="8"/>
    </row>
    <row r="44" spans="1:7">
      <c r="A44" s="9"/>
      <c r="B44" s="19" t="s">
        <v>29</v>
      </c>
      <c r="G44" s="8"/>
    </row>
    <row r="45" spans="1:7">
      <c r="A45" s="9"/>
      <c r="B45" s="19" t="s">
        <v>30</v>
      </c>
      <c r="G45" s="8"/>
    </row>
    <row r="46" spans="1:7">
      <c r="A46" s="9"/>
      <c r="B46" s="19" t="s">
        <v>31</v>
      </c>
      <c r="G46" s="8"/>
    </row>
    <row r="47" spans="1:7">
      <c r="A47" s="9"/>
      <c r="B47" s="19" t="s">
        <v>32</v>
      </c>
      <c r="G47" s="8"/>
    </row>
    <row r="48" spans="1:7">
      <c r="A48" s="9"/>
      <c r="B48" s="19" t="s">
        <v>33</v>
      </c>
      <c r="C48" s="25"/>
      <c r="D48" s="25"/>
      <c r="E48" s="25"/>
      <c r="F48" s="25"/>
      <c r="G48" s="8"/>
    </row>
    <row r="49" spans="1:7" ht="15" thickBot="1">
      <c r="A49" s="26"/>
      <c r="B49" s="27"/>
      <c r="C49" s="27"/>
      <c r="D49" s="27"/>
      <c r="E49" s="27"/>
      <c r="F49" s="27"/>
      <c r="G49" s="28"/>
    </row>
  </sheetData>
  <sheetProtection password="E560" sheet="1" objects="1" scenarios="1"/>
  <mergeCells count="3">
    <mergeCell ref="A2:G2"/>
    <mergeCell ref="A1:G1"/>
    <mergeCell ref="B3:F3"/>
  </mergeCells>
  <hyperlinks>
    <hyperlink ref="B30" r:id="rId1"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8"/>
  <sheetViews>
    <sheetView workbookViewId="0"/>
  </sheetViews>
  <sheetFormatPr defaultColWidth="8.7109375" defaultRowHeight="14.45"/>
  <cols>
    <col min="1" max="1" width="11.7109375" style="1" customWidth="1"/>
    <col min="2" max="2" width="13.28515625" style="1" customWidth="1"/>
    <col min="3" max="3" width="15.28515625" style="1" customWidth="1"/>
    <col min="4" max="4" width="10.28515625" style="1" bestFit="1" customWidth="1"/>
    <col min="5" max="5" width="16.42578125" style="1" bestFit="1" customWidth="1"/>
    <col min="6" max="6" width="9.140625" style="1" bestFit="1" customWidth="1"/>
    <col min="7" max="7" width="12.42578125" style="1" customWidth="1"/>
    <col min="8" max="8" width="19.7109375" style="1" bestFit="1" customWidth="1"/>
    <col min="9" max="9" width="14.140625" style="1" bestFit="1" customWidth="1"/>
    <col min="10" max="10" width="26.42578125" style="1" bestFit="1" customWidth="1"/>
    <col min="11" max="11" width="14.28515625" style="1" customWidth="1"/>
    <col min="12" max="12" width="28.140625" style="1" customWidth="1"/>
    <col min="13" max="16384" width="8.7109375" style="1"/>
  </cols>
  <sheetData>
    <row r="1" spans="1:12" ht="57.6">
      <c r="A1" s="30" t="s">
        <v>34</v>
      </c>
      <c r="B1" s="30" t="s">
        <v>35</v>
      </c>
      <c r="C1" s="30" t="s">
        <v>36</v>
      </c>
      <c r="D1" s="30" t="s">
        <v>37</v>
      </c>
      <c r="E1" s="30" t="s">
        <v>38</v>
      </c>
      <c r="F1" s="30" t="s">
        <v>39</v>
      </c>
      <c r="G1" s="30" t="s">
        <v>40</v>
      </c>
      <c r="H1" s="30" t="s">
        <v>41</v>
      </c>
      <c r="I1" s="30" t="s">
        <v>42</v>
      </c>
      <c r="J1" s="30" t="s">
        <v>43</v>
      </c>
      <c r="K1" s="30" t="s">
        <v>44</v>
      </c>
      <c r="L1" s="30" t="s">
        <v>45</v>
      </c>
    </row>
    <row r="2" spans="1:12" ht="45">
      <c r="A2" s="31">
        <v>42207</v>
      </c>
      <c r="B2" s="4" t="s">
        <v>46</v>
      </c>
      <c r="C2" s="32">
        <v>10</v>
      </c>
      <c r="D2" s="32">
        <v>2.2000000000000002</v>
      </c>
      <c r="E2" s="32">
        <v>50</v>
      </c>
      <c r="F2" s="33">
        <v>0.73</v>
      </c>
      <c r="G2" s="34">
        <f>(2.06+2.06+1.03)/3</f>
        <v>1.7166666666666668</v>
      </c>
      <c r="H2" s="4" t="s">
        <v>47</v>
      </c>
      <c r="I2" s="4" t="s">
        <v>48</v>
      </c>
      <c r="J2" s="4" t="s">
        <v>49</v>
      </c>
      <c r="K2" s="32" t="s">
        <v>50</v>
      </c>
      <c r="L2" s="4" t="s">
        <v>51</v>
      </c>
    </row>
    <row r="3" spans="1:12" ht="34.5" customHeight="1">
      <c r="A3" s="4"/>
      <c r="B3" s="4"/>
      <c r="C3" s="4"/>
      <c r="D3" s="4"/>
      <c r="E3" s="4"/>
      <c r="F3" s="4"/>
      <c r="G3" s="4"/>
      <c r="H3" s="4"/>
      <c r="I3" s="4"/>
      <c r="J3" s="4"/>
      <c r="K3" s="4"/>
      <c r="L3" s="4"/>
    </row>
    <row r="7" spans="1:12" ht="15">
      <c r="A7" s="35" t="s">
        <v>52</v>
      </c>
      <c r="B7" s="36"/>
      <c r="C7" s="37"/>
    </row>
    <row r="8" spans="1:12" ht="15">
      <c r="A8" s="38"/>
      <c r="B8" s="39"/>
      <c r="C8" s="40"/>
    </row>
    <row r="9" spans="1:12" ht="15">
      <c r="A9" s="41" t="s">
        <v>53</v>
      </c>
      <c r="B9" s="39"/>
      <c r="C9" s="40"/>
    </row>
    <row r="10" spans="1:12">
      <c r="A10" s="41" t="s">
        <v>54</v>
      </c>
      <c r="B10" s="39"/>
      <c r="C10" s="40"/>
    </row>
    <row r="11" spans="1:12" ht="15">
      <c r="A11" s="41" t="s">
        <v>55</v>
      </c>
      <c r="B11" s="39"/>
      <c r="C11" s="40"/>
    </row>
    <row r="12" spans="1:12" ht="15">
      <c r="A12" s="41" t="s">
        <v>56</v>
      </c>
      <c r="B12" s="39"/>
      <c r="C12" s="40"/>
    </row>
    <row r="13" spans="1:12">
      <c r="A13" s="41" t="s">
        <v>57</v>
      </c>
      <c r="B13" s="39"/>
      <c r="C13" s="40"/>
    </row>
    <row r="14" spans="1:12" ht="15">
      <c r="A14" s="41" t="s">
        <v>58</v>
      </c>
      <c r="B14" s="39"/>
      <c r="C14" s="40"/>
    </row>
    <row r="15" spans="1:12" ht="15">
      <c r="A15" s="41" t="s">
        <v>59</v>
      </c>
      <c r="B15" s="39"/>
      <c r="C15" s="40"/>
    </row>
    <row r="16" spans="1:12" ht="15">
      <c r="A16" s="41"/>
      <c r="B16" s="39"/>
      <c r="C16" s="40"/>
    </row>
    <row r="17" spans="1:3" ht="15">
      <c r="A17" s="41" t="s">
        <v>60</v>
      </c>
      <c r="B17" s="39"/>
      <c r="C17" s="40"/>
    </row>
    <row r="18" spans="1:3" ht="15">
      <c r="A18" s="42" t="s">
        <v>61</v>
      </c>
      <c r="B18" s="43"/>
      <c r="C18" s="44"/>
    </row>
  </sheetData>
  <sheetProtection password="E56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workbookViewId="0">
      <selection sqref="A1:A12"/>
    </sheetView>
  </sheetViews>
  <sheetFormatPr defaultColWidth="8.7109375" defaultRowHeight="14.45"/>
  <cols>
    <col min="1" max="1" width="132.28515625" style="1" customWidth="1"/>
    <col min="2" max="16384" width="8.7109375" style="1"/>
  </cols>
  <sheetData>
    <row r="1" spans="1:1">
      <c r="A1" s="50" t="s">
        <v>62</v>
      </c>
    </row>
    <row r="2" spans="1:1">
      <c r="A2" s="51"/>
    </row>
    <row r="3" spans="1:1">
      <c r="A3" s="51"/>
    </row>
    <row r="4" spans="1:1">
      <c r="A4" s="51"/>
    </row>
    <row r="5" spans="1:1">
      <c r="A5" s="51"/>
    </row>
    <row r="6" spans="1:1">
      <c r="A6" s="51"/>
    </row>
    <row r="7" spans="1:1">
      <c r="A7" s="51"/>
    </row>
    <row r="8" spans="1:1">
      <c r="A8" s="51"/>
    </row>
    <row r="9" spans="1:1">
      <c r="A9" s="51"/>
    </row>
    <row r="10" spans="1:1">
      <c r="A10" s="51"/>
    </row>
    <row r="11" spans="1:1">
      <c r="A11" s="51"/>
    </row>
    <row r="12" spans="1:1" ht="116.45" customHeight="1">
      <c r="A12" s="51"/>
    </row>
  </sheetData>
  <sheetProtection password="E560" sheet="1" objects="1" scenarios="1"/>
  <mergeCells count="1">
    <mergeCell ref="A1:A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SAP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Sun, Xufei</dc:creator>
  <cp:keywords/>
  <dc:description/>
  <cp:lastModifiedBy>John Raymundo</cp:lastModifiedBy>
  <cp:revision/>
  <dcterms:created xsi:type="dcterms:W3CDTF">2015-08-03T03:46:16Z</dcterms:created>
  <dcterms:modified xsi:type="dcterms:W3CDTF">2025-05-09T16:17:25Z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735524770</vt:i4>
  </property>
  <property fmtid="{D5CDD505-2E9C-101B-9397-08002B2CF9AE}" pid="3" name="_NewReviewCycle">
    <vt:lpwstr/>
  </property>
  <property fmtid="{D5CDD505-2E9C-101B-9397-08002B2CF9AE}" pid="4" name="_EmailSubject">
    <vt:lpwstr>Helados La Italiana]-  Early Adopter Care Program - Nomination for SAP Business One 9.2 - Helados La Italiana, S.A. - (partner: Dream Tech, S.A.) - PA - incident 67160</vt:lpwstr>
  </property>
  <property fmtid="{D5CDD505-2E9C-101B-9397-08002B2CF9AE}" pid="5" name="_AuthorEmail">
    <vt:lpwstr>dirk.lueke@sap.com</vt:lpwstr>
  </property>
  <property fmtid="{D5CDD505-2E9C-101B-9397-08002B2CF9AE}" pid="6" name="_AuthorEmailDisplayName">
    <vt:lpwstr>Lueke, Dirk</vt:lpwstr>
  </property>
  <property fmtid="{D5CDD505-2E9C-101B-9397-08002B2CF9AE}" pid="7" name="_PreviousAdHocReviewCycleID">
    <vt:i4>1614648009</vt:i4>
  </property>
</Properties>
</file>